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>Sheet1!$A$1:$B$1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<sst xmlns="http://schemas.openxmlformats.org/spreadsheetml/2006/main" count="28" uniqueCount="27">
  <si>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2024年前6月全市专利授权及万人发明专利统计表</t>
  </si>
  <si>
    <t>类别</t>
  </si>
  <si>
    <t>授权数</t>
  </si>
  <si>
    <t>有效发明</t>
  </si>
  <si>
    <t>PCT申请</t>
  </si>
  <si>
    <t>授总量</t>
  </si>
  <si>
    <t>其中发明</t>
  </si>
  <si>
    <t>有效数</t>
  </si>
  <si>
    <t>2022年常住人口</t>
  </si>
  <si>
    <t>万人数</t>
  </si>
  <si>
    <t>同比增幅</t>
  </si>
  <si>
    <t>万人测算</t>
  </si>
  <si>
    <t>去年6月万人</t>
  </si>
  <si>
    <t>寿  县</t>
  </si>
  <si>
    <t>寿县经开区新桥片区</t>
  </si>
  <si>
    <t>凤台县</t>
  </si>
  <si>
    <t>大通区</t>
  </si>
  <si>
    <t>淮南经开区</t>
  </si>
  <si>
    <t>田家庵区</t>
  </si>
  <si>
    <t>高新区</t>
  </si>
  <si>
    <t>谢家集区</t>
  </si>
  <si>
    <t>八公山区</t>
  </si>
  <si>
    <t>潘集区</t>
  </si>
  <si>
    <t>潘集经开区煤化工片区</t>
  </si>
  <si>
    <t>毛集实验区</t>
  </si>
  <si>
    <t>全市</t>
  </si>
  <si>
    <t>备注：1.依据《淮南统计年鉴2023》公布的各县区常住人口（2022年）。大通区含淮南经济技术开发区人口，田家庵区含安徽淮南高新技术产业开发区人口。2..按市营商办要求，仅统计寿县经济技术开发区新桥片区数据，不在单独统计寿县经经济技术开发区北区专利数据；仅统计潘集经济技术开发区煤化工园区专利数据、不在单数统计潘集经济技术开发区北区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</si>
</sst>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.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0"/>
    </font>
    <font>
      <sz val="14"/>
      <name val="仿宋_GB2312"/>
      <charset val="0"/>
    </font>
    <font>
      <sz val="16"/>
      <name val="仿宋_GB2312"/>
      <charset val="134"/>
    </font>
    <font>
      <sz val="12"/>
      <color theme="1"/>
      <name val="仿宋_GB2312"/>
      <charset val="134"/>
    </font>
    <font>
      <sz val="12"/>
      <color rgb="FF44444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theme="0" tint="-0.14996795556505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77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7"/>
  <sheetViews>
    <sheetView tabSelected="1" workbookViewId="0">
      <selection activeCell="A21" sqref="A21"/>
    </sheetView>
  </sheetViews>
  <sheetFormatPr defaultColWidth="9" defaultRowHeight="13.5"/>
  <cols>
    <col min="1" max="1" width="21.625" customWidth="1"/>
    <col min="2" max="2" width="13.125" customWidth="1"/>
    <col min="3" max="3" width="13.625" customWidth="1"/>
    <col min="4" max="4" width="13.375" customWidth="1"/>
    <col min="5" max="5" width="20.5" customWidth="1"/>
    <col min="6" max="6" width="12.625" customWidth="1"/>
    <col min="7" max="7" width="11.625" customWidth="1"/>
    <col min="8" max="8" width="14" customWidth="1"/>
    <col min="9" max="9" width="9" style="1" hidden="1" customWidth="1"/>
    <col min="10" max="10" width="9" style="2" hidden="1" customWidth="1"/>
    <col min="11" max="11" width="12.625" style="2" hidden="1" customWidth="1"/>
  </cols>
  <sheetData>
    <row r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5" customHeight="1" spans="1:8">
      <c r="A2" s="4" t="s">
        <v>1</v>
      </c>
      <c r="B2" s="4" t="s">
        <v>2</v>
      </c>
      <c r="C2" s="4"/>
      <c r="D2" s="4" t="s">
        <v>3</v>
      </c>
      <c r="E2" s="4"/>
      <c r="F2" s="5"/>
      <c r="G2" s="6"/>
      <c r="H2" s="4" t="s">
        <v>4</v>
      </c>
    </row>
    <row r="3" ht="25" customHeight="1" spans="1:11">
      <c r="A3" s="4"/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10" t="s">
        <v>10</v>
      </c>
      <c r="H3" s="4"/>
      <c r="I3" s="1" t="s">
        <v>11</v>
      </c>
      <c r="J3" s="2" t="s">
        <v>12</v>
      </c>
      <c r="K3" s="2" t="s">
        <v>10</v>
      </c>
    </row>
    <row r="4" ht="25" customHeight="1" spans="1:11">
      <c r="A4" s="11" t="s">
        <v>13</v>
      </c>
      <c r="B4" s="12">
        <v>255</v>
      </c>
      <c r="C4" s="12">
        <v>20</v>
      </c>
      <c r="D4" s="13">
        <v>225</v>
      </c>
      <c r="E4" s="14">
        <v>83.09</v>
      </c>
      <c r="F4" s="15">
        <v>4.83</v>
      </c>
      <c r="G4" s="16">
        <v>0.274</v>
      </c>
      <c r="H4" s="17"/>
      <c r="I4" s="1">
        <f>(D4+D5)/E4</f>
        <v>4.82609218919244</v>
      </c>
      <c r="J4" s="2">
        <v>3.79</v>
      </c>
      <c r="K4" s="30">
        <f>(F4-J4)/J4</f>
        <v>0.274406332453826</v>
      </c>
    </row>
    <row r="5" ht="25" customHeight="1" spans="1:11">
      <c r="A5" s="18" t="s">
        <v>14</v>
      </c>
      <c r="B5" s="19">
        <v>279</v>
      </c>
      <c r="C5" s="19">
        <v>18</v>
      </c>
      <c r="D5" s="20">
        <v>176</v>
      </c>
      <c r="E5" s="14"/>
      <c r="F5" s="15"/>
      <c r="G5" s="16"/>
      <c r="H5" s="17"/>
      <c r="K5" s="30"/>
    </row>
    <row r="6" ht="25" customHeight="1" spans="1:11">
      <c r="A6" s="21" t="s">
        <v>15</v>
      </c>
      <c r="B6" s="19">
        <v>158</v>
      </c>
      <c r="C6" s="19">
        <v>20</v>
      </c>
      <c r="D6" s="20">
        <v>299</v>
      </c>
      <c r="E6" s="14">
        <v>53.58</v>
      </c>
      <c r="F6" s="15">
        <v>5.58</v>
      </c>
      <c r="G6" s="16">
        <v>-0.156</v>
      </c>
      <c r="H6" s="17">
        <v>3</v>
      </c>
      <c r="I6" s="1">
        <f>D6/E6</f>
        <v>5.58044046285928</v>
      </c>
      <c r="J6" s="2">
        <v>6.61</v>
      </c>
      <c r="K6" s="30">
        <f t="shared" ref="K5:K16" si="0">(F6-J6)/J6</f>
        <v>-0.155824508320726</v>
      </c>
    </row>
    <row r="7" ht="25" customHeight="1" spans="1:11">
      <c r="A7" s="11" t="s">
        <v>16</v>
      </c>
      <c r="B7" s="19">
        <v>109</v>
      </c>
      <c r="C7" s="19">
        <v>17</v>
      </c>
      <c r="D7" s="20">
        <v>116</v>
      </c>
      <c r="E7" s="14">
        <v>16.64</v>
      </c>
      <c r="F7" s="15">
        <v>21.69</v>
      </c>
      <c r="G7" s="16">
        <v>0.182</v>
      </c>
      <c r="H7" s="17"/>
      <c r="I7" s="1">
        <f>(D7+D8)/E7</f>
        <v>21.6947115384615</v>
      </c>
      <c r="J7" s="2">
        <v>18.35</v>
      </c>
      <c r="K7" s="30">
        <f t="shared" si="0"/>
        <v>0.182016348773842</v>
      </c>
    </row>
    <row r="8" ht="25" customHeight="1" spans="1:11">
      <c r="A8" s="11" t="s">
        <v>17</v>
      </c>
      <c r="B8" s="19">
        <v>101</v>
      </c>
      <c r="C8" s="19">
        <v>22</v>
      </c>
      <c r="D8" s="20">
        <v>245</v>
      </c>
      <c r="E8" s="14"/>
      <c r="F8" s="15"/>
      <c r="G8" s="16"/>
      <c r="H8" s="17"/>
      <c r="K8" s="30"/>
    </row>
    <row r="9" ht="25" customHeight="1" spans="1:11">
      <c r="A9" s="11" t="s">
        <v>18</v>
      </c>
      <c r="B9" s="19">
        <v>261</v>
      </c>
      <c r="C9" s="19">
        <v>93</v>
      </c>
      <c r="D9" s="20">
        <v>1718</v>
      </c>
      <c r="E9" s="14">
        <v>74.2</v>
      </c>
      <c r="F9" s="15">
        <v>48.92</v>
      </c>
      <c r="G9" s="16">
        <v>0.231</v>
      </c>
      <c r="H9" s="17">
        <v>2</v>
      </c>
      <c r="I9" s="1">
        <f>(D9+D10)/E9</f>
        <v>48.921832884097</v>
      </c>
      <c r="J9" s="2">
        <v>39.73</v>
      </c>
      <c r="K9" s="30">
        <f t="shared" si="0"/>
        <v>0.231311351623458</v>
      </c>
    </row>
    <row r="10" ht="25" customHeight="1" spans="1:11">
      <c r="A10" s="11" t="s">
        <v>19</v>
      </c>
      <c r="B10" s="19">
        <v>565</v>
      </c>
      <c r="C10" s="19">
        <v>316</v>
      </c>
      <c r="D10" s="20">
        <v>1912</v>
      </c>
      <c r="E10" s="14"/>
      <c r="F10" s="15"/>
      <c r="G10" s="16"/>
      <c r="H10" s="17">
        <v>9</v>
      </c>
      <c r="K10" s="30"/>
    </row>
    <row r="11" ht="25" customHeight="1" spans="1:11">
      <c r="A11" s="11" t="s">
        <v>20</v>
      </c>
      <c r="B11" s="19">
        <v>143</v>
      </c>
      <c r="C11" s="19">
        <v>16</v>
      </c>
      <c r="D11" s="20">
        <v>136</v>
      </c>
      <c r="E11" s="14">
        <v>21.95</v>
      </c>
      <c r="F11" s="15">
        <v>6.2</v>
      </c>
      <c r="G11" s="16">
        <v>0.308</v>
      </c>
      <c r="H11" s="17"/>
      <c r="I11" s="1">
        <f>D11/E11</f>
        <v>6.19589977220957</v>
      </c>
      <c r="J11" s="2">
        <v>4.74</v>
      </c>
      <c r="K11" s="30">
        <f t="shared" si="0"/>
        <v>0.308016877637131</v>
      </c>
    </row>
    <row r="12" ht="25" customHeight="1" spans="1:11">
      <c r="A12" s="21" t="s">
        <v>21</v>
      </c>
      <c r="B12" s="19">
        <v>21</v>
      </c>
      <c r="C12" s="19">
        <v>4</v>
      </c>
      <c r="D12" s="20">
        <v>62</v>
      </c>
      <c r="E12" s="14">
        <v>11.57</v>
      </c>
      <c r="F12" s="15">
        <v>5.19</v>
      </c>
      <c r="G12" s="16">
        <v>0.136</v>
      </c>
      <c r="H12" s="17"/>
      <c r="I12" s="1">
        <f>D12/E12</f>
        <v>5.35868625756266</v>
      </c>
      <c r="J12" s="2">
        <v>4.57</v>
      </c>
      <c r="K12" s="30">
        <f t="shared" si="0"/>
        <v>0.135667396061269</v>
      </c>
    </row>
    <row r="13" ht="25" customHeight="1" spans="1:11">
      <c r="A13" s="21" t="s">
        <v>22</v>
      </c>
      <c r="B13" s="19">
        <v>107</v>
      </c>
      <c r="C13" s="19">
        <v>13</v>
      </c>
      <c r="D13" s="20">
        <v>105</v>
      </c>
      <c r="E13" s="14">
        <v>32.27</v>
      </c>
      <c r="F13" s="15">
        <v>3.53</v>
      </c>
      <c r="G13" s="16">
        <v>0.279</v>
      </c>
      <c r="H13" s="17"/>
      <c r="I13" s="1">
        <f>(D13+D14)/E13</f>
        <v>3.53269290362566</v>
      </c>
      <c r="J13" s="2">
        <v>2.76</v>
      </c>
      <c r="K13" s="30">
        <f t="shared" si="0"/>
        <v>0.278985507246377</v>
      </c>
    </row>
    <row r="14" ht="29" customHeight="1" spans="1:11">
      <c r="A14" s="22" t="s">
        <v>23</v>
      </c>
      <c r="B14" s="19">
        <v>7</v>
      </c>
      <c r="C14" s="19">
        <v>2</v>
      </c>
      <c r="D14" s="20">
        <v>9</v>
      </c>
      <c r="E14" s="14"/>
      <c r="F14" s="15"/>
      <c r="G14" s="16"/>
      <c r="H14" s="17"/>
      <c r="K14" s="30"/>
    </row>
    <row r="15" ht="25" customHeight="1" spans="1:11">
      <c r="A15" s="11" t="s">
        <v>24</v>
      </c>
      <c r="B15" s="23">
        <v>32</v>
      </c>
      <c r="C15" s="23">
        <v>3</v>
      </c>
      <c r="D15" s="24">
        <v>51</v>
      </c>
      <c r="E15" s="14">
        <v>9.4</v>
      </c>
      <c r="F15" s="15">
        <v>5.43</v>
      </c>
      <c r="G15" s="16">
        <v>0.117</v>
      </c>
      <c r="H15" s="17"/>
      <c r="I15" s="1">
        <f>D15/E15</f>
        <v>5.42553191489362</v>
      </c>
      <c r="J15" s="2">
        <v>4.86</v>
      </c>
      <c r="K15" s="30">
        <f t="shared" si="0"/>
        <v>0.117283950617284</v>
      </c>
    </row>
    <row r="16" ht="25" customHeight="1" spans="1:11">
      <c r="A16" s="21" t="s">
        <v>25</v>
      </c>
      <c r="B16" s="25">
        <f>SUM(B4:B15)</f>
        <v>2038</v>
      </c>
      <c r="C16" s="25">
        <f>SUM(C4:C15)</f>
        <v>544</v>
      </c>
      <c r="D16" s="25">
        <f>SUM(D4:D15)</f>
        <v>5054</v>
      </c>
      <c r="E16" s="14">
        <v>302.7</v>
      </c>
      <c r="F16" s="26">
        <v>16.7</v>
      </c>
      <c r="G16" s="16">
        <v>0.219</v>
      </c>
      <c r="H16" s="17">
        <v>14</v>
      </c>
      <c r="I16" s="1">
        <f>D16/E16</f>
        <v>16.6963990749917</v>
      </c>
      <c r="J16" s="2">
        <v>13.7</v>
      </c>
      <c r="K16" s="30">
        <f t="shared" si="0"/>
        <v>0.218978102189781</v>
      </c>
    </row>
    <row r="17" ht="51" customHeight="1" spans="1:8">
      <c r="A17" s="27" t="s">
        <v>26</v>
      </c>
      <c r="B17" s="28"/>
      <c r="C17" s="28"/>
      <c r="D17" s="28"/>
      <c r="E17" s="29"/>
      <c r="F17" s="29"/>
      <c r="G17" s="29"/>
      <c r="H17" s="29"/>
    </row>
  </sheetData>
  <mergeCells count="18">
    <mergeCell ref="A1:H1"/>
    <mergeCell ref="B2:C2"/>
    <mergeCell ref="D2:G2"/>
    <mergeCell ref="A17:H17"/>
    <mergeCell ref="A2:A3"/>
    <mergeCell ref="E4:E5"/>
    <mergeCell ref="E7:E8"/>
    <mergeCell ref="E9:E10"/>
    <mergeCell ref="E13:E14"/>
    <mergeCell ref="F4:F5"/>
    <mergeCell ref="F7:F8"/>
    <mergeCell ref="F9:F10"/>
    <mergeCell ref="F13:F14"/>
    <mergeCell ref="G4:G5"/>
    <mergeCell ref="G7:G8"/>
    <mergeCell ref="G9:G10"/>
    <mergeCell ref="G13:G14"/>
    <mergeCell ref="H2:H3"/>
  </mergeCells>
  <printOptions horizontalCentered="1" verticalCentered="1"/>
  <pageMargins left="0.751388888888889" right="0.751388888888889" top="1" bottom="1" header="0.5" footer="0.5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张金庭</cp:lastModifiedBy>
  <dcterms:created xsi:type="dcterms:W3CDTF">2024-02-27T02:46:00Z</dcterms:created>
  <dcterms:modified xsi:type="dcterms:W3CDTF">2024-07-22T01:11:57Z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B5D4FF07145844989D9AEB767BEDA458_11</vt:lpwstr>
  </property>
  <property fmtid="{D5CDD505-2E9C-101B-9397-08002B2CF9AE}" pid="3" name="KSOProductBuildVer">
    <vt:lpwstr>2052-12.1.0.17147</vt:lpwstr>
  </property>
</Properties>
</file>